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w to Use" sheetId="1" state="visible" r:id="rId1"/>
    <sheet xmlns:r="http://schemas.openxmlformats.org/officeDocument/2006/relationships" name="Student Fee Tracker" sheetId="2" state="visible" r:id="rId2"/>
    <sheet xmlns:r="http://schemas.openxmlformats.org/officeDocument/2006/relationships" name="Arrears 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₦#,##0"/>
    <numFmt numFmtId="165" formatCode="0.0%"/>
  </numFmts>
  <fonts count="15">
    <font>
      <name val="Calibri"/>
      <family val="2"/>
      <color theme="1"/>
      <sz val="11"/>
      <scheme val="minor"/>
    </font>
    <font>
      <name val="Arial"/>
      <b val="1"/>
      <color rgb="00FFFFFF"/>
      <sz val="13"/>
    </font>
    <font>
      <name val="Arial"/>
      <i val="1"/>
      <color rgb="00FFFFFF"/>
      <sz val="9"/>
    </font>
    <font>
      <name val="Arial"/>
      <color rgb="00111111"/>
      <sz val="10"/>
    </font>
    <font>
      <name val="Arial"/>
      <b val="1"/>
      <color rgb="00085041"/>
      <sz val="9"/>
    </font>
    <font>
      <name val="Arial"/>
      <color rgb="00085041"/>
      <sz val="9"/>
    </font>
    <font>
      <name val="Arial"/>
      <b val="1"/>
      <color rgb="00085041"/>
      <sz val="10"/>
    </font>
    <font>
      <name val="Arial"/>
      <i val="1"/>
      <color rgb="00555555"/>
      <sz val="9"/>
    </font>
    <font>
      <name val="Arial"/>
      <color rgb="00555555"/>
      <sz val="10"/>
    </font>
    <font>
      <name val="Arial"/>
      <b val="1"/>
      <color rgb="00FFFFFF"/>
      <sz val="9"/>
    </font>
    <font>
      <name val="Arial"/>
      <color rgb="00555555"/>
      <sz val="9"/>
    </font>
    <font>
      <name val="Arial"/>
      <b val="1"/>
      <color rgb="00555555"/>
      <sz val="10"/>
    </font>
    <font>
      <name val="Arial"/>
      <b val="1"/>
      <color rgb="00555555"/>
      <sz val="9"/>
    </font>
    <font>
      <name val="Arial"/>
      <b val="1"/>
      <color rgb="00085041"/>
      <sz val="12"/>
    </font>
    <font>
      <name val="Arial"/>
      <b val="1"/>
      <color rgb="00085041"/>
      <sz val="13"/>
    </font>
  </fonts>
  <fills count="8">
    <fill>
      <patternFill/>
    </fill>
    <fill>
      <patternFill patternType="gray125"/>
    </fill>
    <fill>
      <patternFill patternType="solid">
        <fgColor rgb="00085041"/>
      </patternFill>
    </fill>
    <fill>
      <patternFill patternType="solid">
        <fgColor rgb="001D9E75"/>
      </patternFill>
    </fill>
    <fill>
      <patternFill patternType="solid">
        <fgColor rgb="00F4F6F4"/>
      </patternFill>
    </fill>
    <fill>
      <patternFill patternType="solid">
        <fgColor rgb="00FFFFFF"/>
      </patternFill>
    </fill>
    <fill>
      <patternFill patternType="solid">
        <fgColor rgb="00D4F0E4"/>
      </patternFill>
    </fill>
    <fill>
      <patternFill patternType="solid">
        <fgColor rgb="00FFFBE6"/>
      </patternFill>
    </fill>
  </fills>
  <borders count="5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  <border>
      <left style="medium">
        <color rgb="001D9E75"/>
      </left>
      <right style="thin">
        <color rgb="00DDDDDD"/>
      </right>
      <top style="thin">
        <color rgb="00DDDDDD"/>
      </top>
      <bottom style="thin">
        <color rgb="00DDDDDD"/>
      </bottom>
    </border>
    <border>
      <left style="thin">
        <color rgb="001D9E75"/>
      </left>
      <right style="thin">
        <color rgb="001D9E75"/>
      </right>
      <top style="thin">
        <color rgb="001D9E75"/>
      </top>
      <bottom style="thin">
        <color rgb="001D9E75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left" vertical="center"/>
    </xf>
    <xf numFmtId="0" fontId="3" fillId="5" borderId="0" applyAlignment="1" pivotButton="0" quotePrefix="0" xfId="0">
      <alignment horizontal="left" vertical="center"/>
    </xf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4" fillId="6" borderId="0" applyAlignment="1" pivotButton="0" quotePrefix="0" xfId="0">
      <alignment horizontal="left" vertical="center"/>
    </xf>
    <xf numFmtId="0" fontId="5" fillId="6" borderId="0" applyAlignment="1" pivotButton="0" quotePrefix="0" xfId="0">
      <alignment horizontal="right" vertical="center"/>
    </xf>
    <xf numFmtId="0" fontId="0" fillId="4" borderId="0" pivotButton="0" quotePrefix="0" xfId="0"/>
    <xf numFmtId="0" fontId="6" fillId="6" borderId="1" applyAlignment="1" pivotButton="0" quotePrefix="0" xfId="0">
      <alignment horizontal="left" vertical="center"/>
    </xf>
    <xf numFmtId="0" fontId="7" fillId="5" borderId="1" applyAlignment="1" pivotButton="0" quotePrefix="0" xfId="0">
      <alignment horizontal="left" vertical="center"/>
    </xf>
    <xf numFmtId="0" fontId="8" fillId="7" borderId="1" applyAlignment="1" pivotButton="0" quotePrefix="0" xfId="0">
      <alignment horizontal="left" vertical="center"/>
    </xf>
    <xf numFmtId="164" fontId="8" fillId="7" borderId="1" applyAlignment="1" pivotButton="0" quotePrefix="0" xfId="0">
      <alignment horizontal="left" vertical="center"/>
    </xf>
    <xf numFmtId="0" fontId="9" fillId="2" borderId="2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10" fillId="4" borderId="1" applyAlignment="1" pivotButton="0" quotePrefix="0" xfId="0">
      <alignment horizontal="center" vertical="center"/>
    </xf>
    <xf numFmtId="164" fontId="8" fillId="7" borderId="1" applyAlignment="1" pivotButton="0" quotePrefix="0" xfId="0">
      <alignment horizontal="right" vertical="center"/>
    </xf>
    <xf numFmtId="164" fontId="6" fillId="6" borderId="3" applyAlignment="1" pivotButton="0" quotePrefix="0" xfId="0">
      <alignment horizontal="right" vertical="center"/>
    </xf>
    <xf numFmtId="164" fontId="11" fillId="4" borderId="1" applyAlignment="1" pivotButton="0" quotePrefix="0" xfId="0">
      <alignment horizontal="right" vertical="center"/>
    </xf>
    <xf numFmtId="0" fontId="12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/>
    </xf>
    <xf numFmtId="0" fontId="10" fillId="5" borderId="1" applyAlignment="1" pivotButton="0" quotePrefix="0" xfId="0">
      <alignment horizontal="center" vertical="center"/>
    </xf>
    <xf numFmtId="164" fontId="11" fillId="5" borderId="1" applyAlignment="1" pivotButton="0" quotePrefix="0" xfId="0">
      <alignment horizontal="right" vertical="center"/>
    </xf>
    <xf numFmtId="0" fontId="12" fillId="5" borderId="1" applyAlignment="1" pivotButton="0" quotePrefix="0" xfId="0">
      <alignment horizontal="center" vertical="center"/>
    </xf>
    <xf numFmtId="0" fontId="6" fillId="6" borderId="4" applyAlignment="1" pivotButton="0" quotePrefix="0" xfId="0">
      <alignment horizontal="center" vertical="center"/>
    </xf>
    <xf numFmtId="0" fontId="6" fillId="6" borderId="4" applyAlignment="1" pivotButton="0" quotePrefix="0" xfId="0">
      <alignment horizontal="left" vertical="center"/>
    </xf>
    <xf numFmtId="164" fontId="6" fillId="6" borderId="4" applyAlignment="1" pivotButton="0" quotePrefix="0" xfId="0">
      <alignment horizontal="right" vertical="center"/>
    </xf>
    <xf numFmtId="3" fontId="13" fillId="6" borderId="4" applyAlignment="1" pivotButton="0" quotePrefix="0" xfId="0">
      <alignment horizontal="center" vertical="center"/>
    </xf>
    <xf numFmtId="164" fontId="13" fillId="6" borderId="4" applyAlignment="1" pivotButton="0" quotePrefix="0" xfId="0">
      <alignment horizontal="center" vertical="center"/>
    </xf>
    <xf numFmtId="165" fontId="13" fillId="6" borderId="4" applyAlignment="1" pivotButton="0" quotePrefix="0" xfId="0">
      <alignment horizontal="center" vertical="center"/>
    </xf>
    <xf numFmtId="0" fontId="14" fillId="4" borderId="0" applyAlignment="1" pivotButton="0" quotePrefix="0" xfId="0">
      <alignment horizontal="center" vertical="center"/>
    </xf>
    <xf numFmtId="0" fontId="7" fillId="6" borderId="0" applyAlignment="1" pivotButton="0" quotePrefix="0" xfId="0">
      <alignment horizontal="left" vertical="center"/>
    </xf>
    <xf numFmtId="0" fontId="9" fillId="3" borderId="2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center"/>
    </xf>
    <xf numFmtId="0" fontId="8" fillId="4" borderId="1" applyAlignment="1" pivotButton="0" quotePrefix="0" xfId="0">
      <alignment horizontal="center" vertical="center"/>
    </xf>
    <xf numFmtId="164" fontId="10" fillId="4" borderId="1" applyAlignment="1" pivotButton="0" quotePrefix="0" xfId="0">
      <alignment horizontal="right" vertical="center"/>
    </xf>
    <xf numFmtId="0" fontId="8" fillId="5" borderId="1" applyAlignment="1" pivotButton="0" quotePrefix="0" xfId="0">
      <alignment horizontal="left" vertical="center"/>
    </xf>
    <xf numFmtId="0" fontId="8" fillId="5" borderId="1" applyAlignment="1" pivotButton="0" quotePrefix="0" xfId="0">
      <alignment horizontal="center" vertical="center"/>
    </xf>
    <xf numFmtId="164" fontId="10" fillId="5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jpe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jpe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1143000" cy="361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0</row>
      <rowOff>0</rowOff>
    </from>
    <ext cx="1333500" cy="4191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0</row>
      <rowOff>0</rowOff>
    </from>
    <ext cx="1333500" cy="4191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showGridLines="0" workbookViewId="0">
      <selection activeCell="A1" sqref="A1"/>
    </sheetView>
  </sheetViews>
  <sheetFormatPr baseColWidth="8" defaultRowHeight="15"/>
  <cols>
    <col width="110" customWidth="1" min="1" max="1"/>
  </cols>
  <sheetData>
    <row r="1" ht="36" customHeight="1">
      <c r="A1" s="1" t="inlineStr">
        <is>
          <t>HOW TO USE  |  Student Fee Tracker  |  Digitglance Reliance</t>
        </is>
      </c>
    </row>
    <row r="2" ht="16" customHeight="1">
      <c r="A2" s="2" t="inlineStr">
        <is>
          <t xml:space="preserve">  Yellow cells = enter your data  |  Green cells = auto-calculated (do not edit)  |  Read each step before you begin</t>
        </is>
      </c>
    </row>
    <row r="3" ht="8" customHeight="1"/>
    <row r="4" ht="17" customHeight="1">
      <c r="A4" s="3" t="inlineStr">
        <is>
          <t xml:space="preserve">   Step 1:  School Info  —  Enter school name, academic term, session and the standard term fee in the header</t>
        </is>
      </c>
    </row>
    <row r="5" ht="17" customHeight="1">
      <c r="A5" s="4" t="inlineStr">
        <is>
          <t xml:space="preserve">   Step 2:  Student List  —  Enter each student's name, class, gender and admission number in Columns B–E</t>
        </is>
      </c>
    </row>
    <row r="6" ht="17" customHeight="1">
      <c r="A6" s="3" t="inlineStr">
        <is>
          <t xml:space="preserve">   Step 3:  Term Fee Due  —  Enter the fee applicable to each student in Column F (may vary by class level)</t>
        </is>
      </c>
    </row>
    <row r="7" ht="17" customHeight="1">
      <c r="A7" s="4" t="inlineStr">
        <is>
          <t xml:space="preserve">   Step 4:  Discount  —  If a student has an approved discount or bursary, enter the amount in Column G</t>
        </is>
      </c>
    </row>
    <row r="8" ht="17" customHeight="1">
      <c r="A8" s="3" t="inlineStr">
        <is>
          <t xml:space="preserve">   Step 5:  Net Payable  —  Auto-calculates: Term Fee Due minus Discount — this is what the student owes</t>
        </is>
      </c>
    </row>
    <row r="9" ht="17" customHeight="1">
      <c r="A9" s="4" t="inlineStr">
        <is>
          <t xml:space="preserve">   Step 6:  Payments  —  Record each payment as it is received in Columns I and J (up to 2 instalments)</t>
        </is>
      </c>
    </row>
    <row r="10" ht="17" customHeight="1">
      <c r="A10" s="3" t="inlineStr">
        <is>
          <t xml:space="preserve">   Step 7:  Total Paid  —  Auto-calculates: Payment 1 plus Payment 2</t>
        </is>
      </c>
    </row>
    <row r="11" ht="17" customHeight="1">
      <c r="A11" s="4" t="inlineStr">
        <is>
          <t xml:space="preserve">   Step 8:  Balance  —  Outstanding balance auto-calculates. Status updates: Cleared / Arrears / Unpaid</t>
        </is>
      </c>
    </row>
    <row r="12" ht="17" customHeight="1">
      <c r="A12" s="3" t="inlineStr">
        <is>
          <t xml:space="preserve">   Step 9:  Arrears Report  —  Switch to the Arrears Summary tab for a list of students with outstanding balances</t>
        </is>
      </c>
    </row>
    <row r="13" ht="17" customHeight="1">
      <c r="A13" s="4" t="inlineStr">
        <is>
          <t xml:space="preserve">   Step 10:  Currency  —  All amounts in Nigerian Naira (N). Enter numbers only — the N symbol formats automatically</t>
        </is>
      </c>
    </row>
  </sheetData>
  <mergeCells count="12">
    <mergeCell ref="A1:H1"/>
    <mergeCell ref="A4:H4"/>
    <mergeCell ref="A9:H9"/>
    <mergeCell ref="A12:H12"/>
    <mergeCell ref="A7:H7"/>
    <mergeCell ref="A2:H2"/>
    <mergeCell ref="A10:H10"/>
    <mergeCell ref="A13:H13"/>
    <mergeCell ref="A11:H11"/>
    <mergeCell ref="A5:H5"/>
    <mergeCell ref="A8:H8"/>
    <mergeCell ref="A6:H6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44"/>
  <sheetViews>
    <sheetView showGridLines="0" workbookViewId="0">
      <pane xSplit="5" ySplit="11" topLeftCell="F1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8" customWidth="1" min="2" max="2"/>
    <col width="7" customWidth="1" min="3" max="3"/>
    <col width="7" customWidth="1" min="4" max="4"/>
    <col width="12" customWidth="1" min="5" max="5"/>
    <col width="16" customWidth="1" min="6" max="6"/>
    <col width="14" customWidth="1" min="7" max="7"/>
    <col width="16" customWidth="1" min="8" max="8"/>
    <col width="15" customWidth="1" min="9" max="9"/>
    <col width="15" customWidth="1" min="10" max="10"/>
    <col width="14" customWidth="1" min="11" max="11"/>
    <col width="16" customWidth="1" min="12" max="12"/>
    <col width="11" customWidth="1" min="13" max="13"/>
  </cols>
  <sheetData>
    <row r="1" ht="36" customHeight="1">
      <c r="A1" s="5" t="inlineStr">
        <is>
          <t xml:space="preserve">  DIGITGLANCE RELIANCE   |   Student Fee Tracker</t>
        </is>
      </c>
    </row>
    <row r="2" ht="16" customHeight="1">
      <c r="A2" s="6" t="inlineStr">
        <is>
          <t xml:space="preserve">  School | Term fee collection, payment tracking and arrears management | Currency: N</t>
        </is>
      </c>
    </row>
    <row r="3" ht="16" customHeight="1">
      <c r="A3" s="7" t="inlineStr">
        <is>
          <t xml:space="preserve">  School Name: _______________________________________________</t>
        </is>
      </c>
      <c r="G3" s="8" t="inlineStr">
        <is>
          <t xml:space="preserve">  Date: 26/04/2026   |   www.digitglance.com</t>
        </is>
      </c>
    </row>
    <row r="4" ht="5" customHeight="1">
      <c r="A4" s="9" t="n"/>
    </row>
    <row r="5" ht="18" customHeight="1">
      <c r="A5" s="10" t="inlineStr">
        <is>
          <t>School Name:</t>
        </is>
      </c>
      <c r="B5" s="11" t="inlineStr">
        <is>
          <t>St. Gabriel's International Secondary School, Abuja</t>
        </is>
      </c>
      <c r="C5" s="9" t="n"/>
      <c r="D5" s="9" t="n"/>
      <c r="E5" s="9" t="n"/>
      <c r="F5" s="9" t="n"/>
      <c r="G5" s="9" t="n"/>
      <c r="H5" s="9" t="n"/>
      <c r="I5" s="9" t="n"/>
      <c r="J5" s="9" t="n"/>
      <c r="K5" s="9" t="n"/>
      <c r="L5" s="9" t="n"/>
    </row>
    <row r="6" ht="18" customHeight="1">
      <c r="A6" s="10" t="inlineStr">
        <is>
          <t>Academic Term:</t>
        </is>
      </c>
      <c r="B6" s="12" t="inlineStr">
        <is>
          <t>Second Term</t>
        </is>
      </c>
      <c r="C6" s="9" t="n"/>
      <c r="D6" s="9" t="n"/>
      <c r="E6" s="9" t="n"/>
      <c r="F6" s="9" t="n"/>
      <c r="G6" s="9" t="n"/>
      <c r="H6" s="9" t="n"/>
      <c r="I6" s="9" t="n"/>
      <c r="J6" s="9" t="n"/>
      <c r="K6" s="9" t="n"/>
      <c r="L6" s="9" t="n"/>
    </row>
    <row r="7" ht="18" customHeight="1">
      <c r="A7" s="10" t="inlineStr">
        <is>
          <t>Academic Session:</t>
        </is>
      </c>
      <c r="B7" s="12" t="inlineStr">
        <is>
          <t>2024/2025</t>
        </is>
      </c>
      <c r="C7" s="9" t="n"/>
      <c r="D7" s="9" t="n"/>
      <c r="E7" s="9" t="n"/>
      <c r="F7" s="9" t="n"/>
      <c r="G7" s="9" t="n"/>
      <c r="H7" s="9" t="n"/>
      <c r="I7" s="9" t="n"/>
      <c r="J7" s="9" t="n"/>
      <c r="K7" s="9" t="n"/>
      <c r="L7" s="9" t="n"/>
    </row>
    <row r="8" ht="18" customHeight="1">
      <c r="A8" s="10" t="inlineStr">
        <is>
          <t>Standard Term Fee (N):</t>
        </is>
      </c>
      <c r="B8" s="13" t="n"/>
      <c r="C8" s="9" t="n"/>
      <c r="D8" s="9" t="n"/>
      <c r="E8" s="9" t="n"/>
      <c r="F8" s="9" t="n"/>
      <c r="G8" s="9" t="n"/>
      <c r="H8" s="9" t="n"/>
      <c r="I8" s="9" t="n"/>
      <c r="J8" s="9" t="n"/>
      <c r="K8" s="9" t="n"/>
      <c r="L8" s="9" t="n"/>
    </row>
    <row r="9" ht="18" customHeight="1">
      <c r="A9" s="10" t="inlineStr">
        <is>
          <t>Total No. of Students:</t>
        </is>
      </c>
      <c r="B9" s="12" t="n"/>
      <c r="C9" s="9" t="n"/>
      <c r="D9" s="9" t="n"/>
      <c r="E9" s="9" t="n"/>
      <c r="F9" s="9" t="n"/>
      <c r="G9" s="9" t="n"/>
      <c r="H9" s="9" t="n"/>
      <c r="I9" s="9" t="n"/>
      <c r="J9" s="9" t="n"/>
      <c r="K9" s="9" t="n"/>
      <c r="L9" s="9" t="n"/>
    </row>
    <row r="10" ht="8" customHeight="1"/>
    <row r="11" ht="24" customHeight="1">
      <c r="A11" s="14" t="inlineStr">
        <is>
          <t>#</t>
        </is>
      </c>
      <c r="B11" s="14" t="inlineStr">
        <is>
          <t>Student Full Name</t>
        </is>
      </c>
      <c r="C11" s="14" t="inlineStr">
        <is>
          <t>Class</t>
        </is>
      </c>
      <c r="D11" s="14" t="inlineStr">
        <is>
          <t>Gender</t>
        </is>
      </c>
      <c r="E11" s="14" t="inlineStr">
        <is>
          <t>Adm. No.</t>
        </is>
      </c>
      <c r="F11" s="14" t="inlineStr">
        <is>
          <t>Term Fee Due (N)</t>
        </is>
      </c>
      <c r="G11" s="14" t="inlineStr">
        <is>
          <t>Discount (N)</t>
        </is>
      </c>
      <c r="H11" s="14" t="inlineStr">
        <is>
          <t>Net Payable (N)</t>
        </is>
      </c>
      <c r="I11" s="14" t="inlineStr">
        <is>
          <t>Payment 1 (N)</t>
        </is>
      </c>
      <c r="J11" s="14" t="inlineStr">
        <is>
          <t>Payment 2 (N)</t>
        </is>
      </c>
      <c r="K11" s="14" t="inlineStr">
        <is>
          <t>Total Paid (N)</t>
        </is>
      </c>
      <c r="L11" s="14" t="inlineStr">
        <is>
          <t>Balance Due (N)</t>
        </is>
      </c>
      <c r="M11" s="14" t="inlineStr">
        <is>
          <t>Status</t>
        </is>
      </c>
    </row>
    <row r="12" ht="19" customHeight="1">
      <c r="A12" s="15" t="n">
        <v>1</v>
      </c>
      <c r="B12" s="16" t="inlineStr">
        <is>
          <t>Adaeze Okonkwo</t>
        </is>
      </c>
      <c r="C12" s="15" t="inlineStr">
        <is>
          <t>SS2</t>
        </is>
      </c>
      <c r="D12" s="17" t="inlineStr">
        <is>
          <t>F</t>
        </is>
      </c>
      <c r="E12" s="17" t="inlineStr">
        <is>
          <t>ADM-0201</t>
        </is>
      </c>
      <c r="F12" s="18" t="n"/>
      <c r="G12" s="18" t="n"/>
      <c r="H12" s="19">
        <f>F12-G12</f>
        <v/>
      </c>
      <c r="I12" s="18" t="n"/>
      <c r="J12" s="18" t="n"/>
      <c r="K12" s="19">
        <f>I12+J12</f>
        <v/>
      </c>
      <c r="L12" s="20">
        <f>H12-K12</f>
        <v/>
      </c>
      <c r="M12" s="21">
        <f>IF(H12=0,"No Fee Set",IF(L12&lt;=0,"Cleared",IF(K12=0,"Unpaid","Arrears")))</f>
        <v/>
      </c>
    </row>
    <row r="13" ht="19" customHeight="1">
      <c r="A13" s="22" t="n">
        <v>2</v>
      </c>
      <c r="B13" s="23" t="inlineStr">
        <is>
          <t>Chidi Obi</t>
        </is>
      </c>
      <c r="C13" s="22" t="inlineStr">
        <is>
          <t>JSS3</t>
        </is>
      </c>
      <c r="D13" s="24" t="inlineStr">
        <is>
          <t>M</t>
        </is>
      </c>
      <c r="E13" s="24" t="inlineStr">
        <is>
          <t>ADM-0302</t>
        </is>
      </c>
      <c r="F13" s="18" t="n"/>
      <c r="G13" s="18" t="n"/>
      <c r="H13" s="19">
        <f>F13-G13</f>
        <v/>
      </c>
      <c r="I13" s="18" t="n"/>
      <c r="J13" s="18" t="n"/>
      <c r="K13" s="19">
        <f>I13+J13</f>
        <v/>
      </c>
      <c r="L13" s="25">
        <f>H13-K13</f>
        <v/>
      </c>
      <c r="M13" s="26">
        <f>IF(H13=0,"No Fee Set",IF(L13&lt;=0,"Cleared",IF(K13=0,"Unpaid","Arrears")))</f>
        <v/>
      </c>
    </row>
    <row r="14" ht="19" customHeight="1">
      <c r="A14" s="15" t="n">
        <v>3</v>
      </c>
      <c r="B14" s="16" t="inlineStr">
        <is>
          <t>Fatimah Bello</t>
        </is>
      </c>
      <c r="C14" s="15" t="inlineStr">
        <is>
          <t>SS1</t>
        </is>
      </c>
      <c r="D14" s="17" t="inlineStr">
        <is>
          <t>F</t>
        </is>
      </c>
      <c r="E14" s="17" t="inlineStr">
        <is>
          <t>ADM-0103</t>
        </is>
      </c>
      <c r="F14" s="18" t="n"/>
      <c r="G14" s="18" t="n"/>
      <c r="H14" s="19">
        <f>F14-G14</f>
        <v/>
      </c>
      <c r="I14" s="18" t="n"/>
      <c r="J14" s="18" t="n"/>
      <c r="K14" s="19">
        <f>I14+J14</f>
        <v/>
      </c>
      <c r="L14" s="20">
        <f>H14-K14</f>
        <v/>
      </c>
      <c r="M14" s="21">
        <f>IF(H14=0,"No Fee Set",IF(L14&lt;=0,"Cleared",IF(K14=0,"Unpaid","Arrears")))</f>
        <v/>
      </c>
    </row>
    <row r="15" ht="19" customHeight="1">
      <c r="A15" s="22" t="n">
        <v>4</v>
      </c>
      <c r="B15" s="23" t="inlineStr">
        <is>
          <t>Olumide Adeyemi</t>
        </is>
      </c>
      <c r="C15" s="22" t="inlineStr">
        <is>
          <t>JSS1</t>
        </is>
      </c>
      <c r="D15" s="24" t="inlineStr">
        <is>
          <t>M</t>
        </is>
      </c>
      <c r="E15" s="24" t="inlineStr">
        <is>
          <t>ADM-0104</t>
        </is>
      </c>
      <c r="F15" s="18" t="n"/>
      <c r="G15" s="18" t="n"/>
      <c r="H15" s="19">
        <f>F15-G15</f>
        <v/>
      </c>
      <c r="I15" s="18" t="n"/>
      <c r="J15" s="18" t="n"/>
      <c r="K15" s="19">
        <f>I15+J15</f>
        <v/>
      </c>
      <c r="L15" s="25">
        <f>H15-K15</f>
        <v/>
      </c>
      <c r="M15" s="26">
        <f>IF(H15=0,"No Fee Set",IF(L15&lt;=0,"Cleared",IF(K15=0,"Unpaid","Arrears")))</f>
        <v/>
      </c>
    </row>
    <row r="16" ht="19" customHeight="1">
      <c r="A16" s="15" t="n">
        <v>5</v>
      </c>
      <c r="B16" s="16" t="inlineStr">
        <is>
          <t>Ngozi Eze</t>
        </is>
      </c>
      <c r="C16" s="15" t="inlineStr">
        <is>
          <t>SS3</t>
        </is>
      </c>
      <c r="D16" s="17" t="inlineStr">
        <is>
          <t>F</t>
        </is>
      </c>
      <c r="E16" s="17" t="inlineStr">
        <is>
          <t>ADM-0305</t>
        </is>
      </c>
      <c r="F16" s="18" t="n"/>
      <c r="G16" s="18" t="n"/>
      <c r="H16" s="19">
        <f>F16-G16</f>
        <v/>
      </c>
      <c r="I16" s="18" t="n"/>
      <c r="J16" s="18" t="n"/>
      <c r="K16" s="19">
        <f>I16+J16</f>
        <v/>
      </c>
      <c r="L16" s="20">
        <f>H16-K16</f>
        <v/>
      </c>
      <c r="M16" s="21">
        <f>IF(H16=0,"No Fee Set",IF(L16&lt;=0,"Cleared",IF(K16=0,"Unpaid","Arrears")))</f>
        <v/>
      </c>
    </row>
    <row r="17" ht="19" customHeight="1">
      <c r="A17" s="22" t="n">
        <v>6</v>
      </c>
      <c r="B17" s="23" t="inlineStr">
        <is>
          <t>Emeka Nwosu</t>
        </is>
      </c>
      <c r="C17" s="22" t="inlineStr">
        <is>
          <t>JSS2</t>
        </is>
      </c>
      <c r="D17" s="24" t="inlineStr">
        <is>
          <t>M</t>
        </is>
      </c>
      <c r="E17" s="24" t="inlineStr">
        <is>
          <t>ADM-0206</t>
        </is>
      </c>
      <c r="F17" s="18" t="n"/>
      <c r="G17" s="18" t="n"/>
      <c r="H17" s="19">
        <f>F17-G17</f>
        <v/>
      </c>
      <c r="I17" s="18" t="n"/>
      <c r="J17" s="18" t="n"/>
      <c r="K17" s="19">
        <f>I17+J17</f>
        <v/>
      </c>
      <c r="L17" s="25">
        <f>H17-K17</f>
        <v/>
      </c>
      <c r="M17" s="26">
        <f>IF(H17=0,"No Fee Set",IF(L17&lt;=0,"Cleared",IF(K17=0,"Unpaid","Arrears")))</f>
        <v/>
      </c>
    </row>
    <row r="18" ht="19" customHeight="1">
      <c r="A18" s="15" t="n">
        <v>7</v>
      </c>
      <c r="B18" s="16" t="inlineStr">
        <is>
          <t>Aisha Musa</t>
        </is>
      </c>
      <c r="C18" s="15" t="inlineStr">
        <is>
          <t>SS2</t>
        </is>
      </c>
      <c r="D18" s="17" t="inlineStr">
        <is>
          <t>F</t>
        </is>
      </c>
      <c r="E18" s="17" t="inlineStr">
        <is>
          <t>ADM-0207</t>
        </is>
      </c>
      <c r="F18" s="18" t="n"/>
      <c r="G18" s="18" t="n"/>
      <c r="H18" s="19">
        <f>F18-G18</f>
        <v/>
      </c>
      <c r="I18" s="18" t="n"/>
      <c r="J18" s="18" t="n"/>
      <c r="K18" s="19">
        <f>I18+J18</f>
        <v/>
      </c>
      <c r="L18" s="20">
        <f>H18-K18</f>
        <v/>
      </c>
      <c r="M18" s="21">
        <f>IF(H18=0,"No Fee Set",IF(L18&lt;=0,"Cleared",IF(K18=0,"Unpaid","Arrears")))</f>
        <v/>
      </c>
    </row>
    <row r="19" ht="19" customHeight="1">
      <c r="A19" s="22" t="n">
        <v>8</v>
      </c>
      <c r="B19" s="23" t="inlineStr">
        <is>
          <t>Tunde Fashola</t>
        </is>
      </c>
      <c r="C19" s="22" t="inlineStr">
        <is>
          <t>SS1</t>
        </is>
      </c>
      <c r="D19" s="24" t="inlineStr">
        <is>
          <t>M</t>
        </is>
      </c>
      <c r="E19" s="24" t="inlineStr">
        <is>
          <t>ADM-0108</t>
        </is>
      </c>
      <c r="F19" s="18" t="n"/>
      <c r="G19" s="18" t="n"/>
      <c r="H19" s="19">
        <f>F19-G19</f>
        <v/>
      </c>
      <c r="I19" s="18" t="n"/>
      <c r="J19" s="18" t="n"/>
      <c r="K19" s="19">
        <f>I19+J19</f>
        <v/>
      </c>
      <c r="L19" s="25">
        <f>H19-K19</f>
        <v/>
      </c>
      <c r="M19" s="26">
        <f>IF(H19=0,"No Fee Set",IF(L19&lt;=0,"Cleared",IF(K19=0,"Unpaid","Arrears")))</f>
        <v/>
      </c>
    </row>
    <row r="20" ht="19" customHeight="1">
      <c r="A20" s="15" t="n">
        <v>9</v>
      </c>
      <c r="B20" s="16" t="inlineStr">
        <is>
          <t>Chidinma Okeke</t>
        </is>
      </c>
      <c r="C20" s="15" t="inlineStr">
        <is>
          <t>JSS3</t>
        </is>
      </c>
      <c r="D20" s="17" t="inlineStr">
        <is>
          <t>F</t>
        </is>
      </c>
      <c r="E20" s="17" t="inlineStr">
        <is>
          <t>ADM-0309</t>
        </is>
      </c>
      <c r="F20" s="18" t="n"/>
      <c r="G20" s="18" t="n"/>
      <c r="H20" s="19">
        <f>F20-G20</f>
        <v/>
      </c>
      <c r="I20" s="18" t="n"/>
      <c r="J20" s="18" t="n"/>
      <c r="K20" s="19">
        <f>I20+J20</f>
        <v/>
      </c>
      <c r="L20" s="20">
        <f>H20-K20</f>
        <v/>
      </c>
      <c r="M20" s="21">
        <f>IF(H20=0,"No Fee Set",IF(L20&lt;=0,"Cleared",IF(K20=0,"Unpaid","Arrears")))</f>
        <v/>
      </c>
    </row>
    <row r="21" ht="19" customHeight="1">
      <c r="A21" s="22" t="n">
        <v>10</v>
      </c>
      <c r="B21" s="23" t="inlineStr">
        <is>
          <t>Seun Alabi</t>
        </is>
      </c>
      <c r="C21" s="22" t="inlineStr">
        <is>
          <t>JSS1</t>
        </is>
      </c>
      <c r="D21" s="24" t="inlineStr">
        <is>
          <t>M</t>
        </is>
      </c>
      <c r="E21" s="24" t="inlineStr">
        <is>
          <t>ADM-0110</t>
        </is>
      </c>
      <c r="F21" s="18" t="n"/>
      <c r="G21" s="18" t="n"/>
      <c r="H21" s="19">
        <f>F21-G21</f>
        <v/>
      </c>
      <c r="I21" s="18" t="n"/>
      <c r="J21" s="18" t="n"/>
      <c r="K21" s="19">
        <f>I21+J21</f>
        <v/>
      </c>
      <c r="L21" s="25">
        <f>H21-K21</f>
        <v/>
      </c>
      <c r="M21" s="26">
        <f>IF(H21=0,"No Fee Set",IF(L21&lt;=0,"Cleared",IF(K21=0,"Unpaid","Arrears")))</f>
        <v/>
      </c>
    </row>
    <row r="22" ht="19" customHeight="1">
      <c r="A22" s="15" t="n">
        <v>11</v>
      </c>
      <c r="B22" s="16" t="inlineStr">
        <is>
          <t>Halima Yusuf</t>
        </is>
      </c>
      <c r="C22" s="15" t="inlineStr">
        <is>
          <t>SS3</t>
        </is>
      </c>
      <c r="D22" s="17" t="inlineStr">
        <is>
          <t>F</t>
        </is>
      </c>
      <c r="E22" s="17" t="inlineStr">
        <is>
          <t>ADM-0311</t>
        </is>
      </c>
      <c r="F22" s="18" t="n"/>
      <c r="G22" s="18" t="n"/>
      <c r="H22" s="19">
        <f>F22-G22</f>
        <v/>
      </c>
      <c r="I22" s="18" t="n"/>
      <c r="J22" s="18" t="n"/>
      <c r="K22" s="19">
        <f>I22+J22</f>
        <v/>
      </c>
      <c r="L22" s="20">
        <f>H22-K22</f>
        <v/>
      </c>
      <c r="M22" s="21">
        <f>IF(H22=0,"No Fee Set",IF(L22&lt;=0,"Cleared",IF(K22=0,"Unpaid","Arrears")))</f>
        <v/>
      </c>
    </row>
    <row r="23" ht="19" customHeight="1">
      <c r="A23" s="22" t="n">
        <v>12</v>
      </c>
      <c r="B23" s="23" t="inlineStr">
        <is>
          <t>Babatunde Olusanya</t>
        </is>
      </c>
      <c r="C23" s="22" t="inlineStr">
        <is>
          <t>SS2</t>
        </is>
      </c>
      <c r="D23" s="24" t="inlineStr">
        <is>
          <t>M</t>
        </is>
      </c>
      <c r="E23" s="24" t="inlineStr">
        <is>
          <t>ADM-0212</t>
        </is>
      </c>
      <c r="F23" s="18" t="n"/>
      <c r="G23" s="18" t="n"/>
      <c r="H23" s="19">
        <f>F23-G23</f>
        <v/>
      </c>
      <c r="I23" s="18" t="n"/>
      <c r="J23" s="18" t="n"/>
      <c r="K23" s="19">
        <f>I23+J23</f>
        <v/>
      </c>
      <c r="L23" s="25">
        <f>H23-K23</f>
        <v/>
      </c>
      <c r="M23" s="26">
        <f>IF(H23=0,"No Fee Set",IF(L23&lt;=0,"Cleared",IF(K23=0,"Unpaid","Arrears")))</f>
        <v/>
      </c>
    </row>
    <row r="24" ht="19" customHeight="1">
      <c r="A24" s="15" t="n">
        <v>13</v>
      </c>
      <c r="B24" s="16" t="inlineStr">
        <is>
          <t>Ifeoma Nwobi</t>
        </is>
      </c>
      <c r="C24" s="15" t="inlineStr">
        <is>
          <t>JSS2</t>
        </is>
      </c>
      <c r="D24" s="17" t="inlineStr">
        <is>
          <t>F</t>
        </is>
      </c>
      <c r="E24" s="17" t="inlineStr">
        <is>
          <t>ADM-0213</t>
        </is>
      </c>
      <c r="F24" s="18" t="n"/>
      <c r="G24" s="18" t="n"/>
      <c r="H24" s="19">
        <f>F24-G24</f>
        <v/>
      </c>
      <c r="I24" s="18" t="n"/>
      <c r="J24" s="18" t="n"/>
      <c r="K24" s="19">
        <f>I24+J24</f>
        <v/>
      </c>
      <c r="L24" s="20">
        <f>H24-K24</f>
        <v/>
      </c>
      <c r="M24" s="21">
        <f>IF(H24=0,"No Fee Set",IF(L24&lt;=0,"Cleared",IF(K24=0,"Unpaid","Arrears")))</f>
        <v/>
      </c>
    </row>
    <row r="25" ht="19" customHeight="1">
      <c r="A25" s="22" t="n">
        <v>14</v>
      </c>
      <c r="B25" s="23" t="inlineStr">
        <is>
          <t>Uche Dike</t>
        </is>
      </c>
      <c r="C25" s="22" t="inlineStr">
        <is>
          <t>SS1</t>
        </is>
      </c>
      <c r="D25" s="24" t="inlineStr">
        <is>
          <t>M</t>
        </is>
      </c>
      <c r="E25" s="24" t="inlineStr">
        <is>
          <t>ADM-0114</t>
        </is>
      </c>
      <c r="F25" s="18" t="n"/>
      <c r="G25" s="18" t="n"/>
      <c r="H25" s="19">
        <f>F25-G25</f>
        <v/>
      </c>
      <c r="I25" s="18" t="n"/>
      <c r="J25" s="18" t="n"/>
      <c r="K25" s="19">
        <f>I25+J25</f>
        <v/>
      </c>
      <c r="L25" s="25">
        <f>H25-K25</f>
        <v/>
      </c>
      <c r="M25" s="26">
        <f>IF(H25=0,"No Fee Set",IF(L25&lt;=0,"Cleared",IF(K25=0,"Unpaid","Arrears")))</f>
        <v/>
      </c>
    </row>
    <row r="26" ht="19" customHeight="1">
      <c r="A26" s="15" t="n">
        <v>15</v>
      </c>
      <c r="B26" s="16" t="inlineStr">
        <is>
          <t>Amina Garba</t>
        </is>
      </c>
      <c r="C26" s="15" t="inlineStr">
        <is>
          <t>JSS3</t>
        </is>
      </c>
      <c r="D26" s="17" t="inlineStr">
        <is>
          <t>F</t>
        </is>
      </c>
      <c r="E26" s="17" t="inlineStr">
        <is>
          <t>ADM-0315</t>
        </is>
      </c>
      <c r="F26" s="18" t="n"/>
      <c r="G26" s="18" t="n"/>
      <c r="H26" s="19">
        <f>F26-G26</f>
        <v/>
      </c>
      <c r="I26" s="18" t="n"/>
      <c r="J26" s="18" t="n"/>
      <c r="K26" s="19">
        <f>I26+J26</f>
        <v/>
      </c>
      <c r="L26" s="20">
        <f>H26-K26</f>
        <v/>
      </c>
      <c r="M26" s="21">
        <f>IF(H26=0,"No Fee Set",IF(L26&lt;=0,"Cleared",IF(K26=0,"Unpaid","Arrears")))</f>
        <v/>
      </c>
    </row>
    <row r="27" ht="19" customHeight="1">
      <c r="A27" s="22" t="n">
        <v>16</v>
      </c>
      <c r="B27" s="23" t="inlineStr">
        <is>
          <t>Olusegun Abiola</t>
        </is>
      </c>
      <c r="C27" s="22" t="inlineStr">
        <is>
          <t>SS2</t>
        </is>
      </c>
      <c r="D27" s="24" t="inlineStr">
        <is>
          <t>M</t>
        </is>
      </c>
      <c r="E27" s="24" t="inlineStr">
        <is>
          <t>ADM-0216</t>
        </is>
      </c>
      <c r="F27" s="18" t="n"/>
      <c r="G27" s="18" t="n"/>
      <c r="H27" s="19">
        <f>F27-G27</f>
        <v/>
      </c>
      <c r="I27" s="18" t="n"/>
      <c r="J27" s="18" t="n"/>
      <c r="K27" s="19">
        <f>I27+J27</f>
        <v/>
      </c>
      <c r="L27" s="25">
        <f>H27-K27</f>
        <v/>
      </c>
      <c r="M27" s="26">
        <f>IF(H27=0,"No Fee Set",IF(L27&lt;=0,"Cleared",IF(K27=0,"Unpaid","Arrears")))</f>
        <v/>
      </c>
    </row>
    <row r="28" ht="19" customHeight="1">
      <c r="A28" s="15" t="n">
        <v>17</v>
      </c>
      <c r="B28" s="16" t="inlineStr">
        <is>
          <t>Grace Effiong</t>
        </is>
      </c>
      <c r="C28" s="15" t="inlineStr">
        <is>
          <t>JSS1</t>
        </is>
      </c>
      <c r="D28" s="17" t="inlineStr">
        <is>
          <t>F</t>
        </is>
      </c>
      <c r="E28" s="17" t="inlineStr">
        <is>
          <t>ADM-0117</t>
        </is>
      </c>
      <c r="F28" s="18" t="n"/>
      <c r="G28" s="18" t="n"/>
      <c r="H28" s="19">
        <f>F28-G28</f>
        <v/>
      </c>
      <c r="I28" s="18" t="n"/>
      <c r="J28" s="18" t="n"/>
      <c r="K28" s="19">
        <f>I28+J28</f>
        <v/>
      </c>
      <c r="L28" s="20">
        <f>H28-K28</f>
        <v/>
      </c>
      <c r="M28" s="21">
        <f>IF(H28=0,"No Fee Set",IF(L28&lt;=0,"Cleared",IF(K28=0,"Unpaid","Arrears")))</f>
        <v/>
      </c>
    </row>
    <row r="29" ht="19" customHeight="1">
      <c r="A29" s="22" t="n">
        <v>18</v>
      </c>
      <c r="B29" s="23" t="inlineStr">
        <is>
          <t>Kelechi Nnaji</t>
        </is>
      </c>
      <c r="C29" s="22" t="inlineStr">
        <is>
          <t>SS3</t>
        </is>
      </c>
      <c r="D29" s="24" t="inlineStr">
        <is>
          <t>M</t>
        </is>
      </c>
      <c r="E29" s="24" t="inlineStr">
        <is>
          <t>ADM-0318</t>
        </is>
      </c>
      <c r="F29" s="18" t="n"/>
      <c r="G29" s="18" t="n"/>
      <c r="H29" s="19">
        <f>F29-G29</f>
        <v/>
      </c>
      <c r="I29" s="18" t="n"/>
      <c r="J29" s="18" t="n"/>
      <c r="K29" s="19">
        <f>I29+J29</f>
        <v/>
      </c>
      <c r="L29" s="25">
        <f>H29-K29</f>
        <v/>
      </c>
      <c r="M29" s="26">
        <f>IF(H29=0,"No Fee Set",IF(L29&lt;=0,"Cleared",IF(K29=0,"Unpaid","Arrears")))</f>
        <v/>
      </c>
    </row>
    <row r="30" ht="19" customHeight="1">
      <c r="A30" s="15" t="n">
        <v>19</v>
      </c>
      <c r="B30" s="16" t="inlineStr">
        <is>
          <t>Zainab Ibrahim</t>
        </is>
      </c>
      <c r="C30" s="15" t="inlineStr">
        <is>
          <t>SS1</t>
        </is>
      </c>
      <c r="D30" s="17" t="inlineStr">
        <is>
          <t>F</t>
        </is>
      </c>
      <c r="E30" s="17" t="inlineStr">
        <is>
          <t>ADM-0119</t>
        </is>
      </c>
      <c r="F30" s="18" t="n"/>
      <c r="G30" s="18" t="n"/>
      <c r="H30" s="19">
        <f>F30-G30</f>
        <v/>
      </c>
      <c r="I30" s="18" t="n"/>
      <c r="J30" s="18" t="n"/>
      <c r="K30" s="19">
        <f>I30+J30</f>
        <v/>
      </c>
      <c r="L30" s="20">
        <f>H30-K30</f>
        <v/>
      </c>
      <c r="M30" s="21">
        <f>IF(H30=0,"No Fee Set",IF(L30&lt;=0,"Cleared",IF(K30=0,"Unpaid","Arrears")))</f>
        <v/>
      </c>
    </row>
    <row r="31" ht="19" customHeight="1">
      <c r="A31" s="22" t="n">
        <v>20</v>
      </c>
      <c r="B31" s="23" t="inlineStr">
        <is>
          <t>Chukwuemeka Igwe</t>
        </is>
      </c>
      <c r="C31" s="22" t="inlineStr">
        <is>
          <t>JSS2</t>
        </is>
      </c>
      <c r="D31" s="24" t="inlineStr">
        <is>
          <t>M</t>
        </is>
      </c>
      <c r="E31" s="24" t="inlineStr">
        <is>
          <t>ADM-0220</t>
        </is>
      </c>
      <c r="F31" s="18" t="n"/>
      <c r="G31" s="18" t="n"/>
      <c r="H31" s="19">
        <f>F31-G31</f>
        <v/>
      </c>
      <c r="I31" s="18" t="n"/>
      <c r="J31" s="18" t="n"/>
      <c r="K31" s="19">
        <f>I31+J31</f>
        <v/>
      </c>
      <c r="L31" s="25">
        <f>H31-K31</f>
        <v/>
      </c>
      <c r="M31" s="26">
        <f>IF(H31=0,"No Fee Set",IF(L31&lt;=0,"Cleared",IF(K31=0,"Unpaid","Arrears")))</f>
        <v/>
      </c>
    </row>
    <row r="32" ht="19" customHeight="1">
      <c r="A32" s="15" t="n">
        <v>21</v>
      </c>
      <c r="B32" s="16" t="inlineStr">
        <is>
          <t>Blessing Okafor</t>
        </is>
      </c>
      <c r="C32" s="15" t="inlineStr">
        <is>
          <t>SS2</t>
        </is>
      </c>
      <c r="D32" s="17" t="inlineStr">
        <is>
          <t>F</t>
        </is>
      </c>
      <c r="E32" s="17" t="inlineStr">
        <is>
          <t>ADM-0221</t>
        </is>
      </c>
      <c r="F32" s="18" t="n"/>
      <c r="G32" s="18" t="n"/>
      <c r="H32" s="19">
        <f>F32-G32</f>
        <v/>
      </c>
      <c r="I32" s="18" t="n"/>
      <c r="J32" s="18" t="n"/>
      <c r="K32" s="19">
        <f>I32+J32</f>
        <v/>
      </c>
      <c r="L32" s="20">
        <f>H32-K32</f>
        <v/>
      </c>
      <c r="M32" s="21">
        <f>IF(H32=0,"No Fee Set",IF(L32&lt;=0,"Cleared",IF(K32=0,"Unpaid","Arrears")))</f>
        <v/>
      </c>
    </row>
    <row r="33" ht="19" customHeight="1">
      <c r="A33" s="22" t="n">
        <v>22</v>
      </c>
      <c r="B33" s="23" t="inlineStr">
        <is>
          <t>Musa Aliyu</t>
        </is>
      </c>
      <c r="C33" s="22" t="inlineStr">
        <is>
          <t>JSS3</t>
        </is>
      </c>
      <c r="D33" s="24" t="inlineStr">
        <is>
          <t>M</t>
        </is>
      </c>
      <c r="E33" s="24" t="inlineStr">
        <is>
          <t>ADM-0322</t>
        </is>
      </c>
      <c r="F33" s="18" t="n"/>
      <c r="G33" s="18" t="n"/>
      <c r="H33" s="19">
        <f>F33-G33</f>
        <v/>
      </c>
      <c r="I33" s="18" t="n"/>
      <c r="J33" s="18" t="n"/>
      <c r="K33" s="19">
        <f>I33+J33</f>
        <v/>
      </c>
      <c r="L33" s="25">
        <f>H33-K33</f>
        <v/>
      </c>
      <c r="M33" s="26">
        <f>IF(H33=0,"No Fee Set",IF(L33&lt;=0,"Cleared",IF(K33=0,"Unpaid","Arrears")))</f>
        <v/>
      </c>
    </row>
    <row r="34" ht="19" customHeight="1">
      <c r="A34" s="15" t="n">
        <v>23</v>
      </c>
      <c r="B34" s="16" t="inlineStr">
        <is>
          <t>Taiwo Olayinka</t>
        </is>
      </c>
      <c r="C34" s="15" t="inlineStr">
        <is>
          <t>SS1</t>
        </is>
      </c>
      <c r="D34" s="17" t="inlineStr">
        <is>
          <t>F</t>
        </is>
      </c>
      <c r="E34" s="17" t="inlineStr">
        <is>
          <t>ADM-0123</t>
        </is>
      </c>
      <c r="F34" s="18" t="n"/>
      <c r="G34" s="18" t="n"/>
      <c r="H34" s="19">
        <f>F34-G34</f>
        <v/>
      </c>
      <c r="I34" s="18" t="n"/>
      <c r="J34" s="18" t="n"/>
      <c r="K34" s="19">
        <f>I34+J34</f>
        <v/>
      </c>
      <c r="L34" s="20">
        <f>H34-K34</f>
        <v/>
      </c>
      <c r="M34" s="21">
        <f>IF(H34=0,"No Fee Set",IF(L34&lt;=0,"Cleared",IF(K34=0,"Unpaid","Arrears")))</f>
        <v/>
      </c>
    </row>
    <row r="35" ht="19" customHeight="1">
      <c r="A35" s="22" t="n">
        <v>24</v>
      </c>
      <c r="B35" s="23" t="inlineStr">
        <is>
          <t>Obinna Chukwu</t>
        </is>
      </c>
      <c r="C35" s="22" t="inlineStr">
        <is>
          <t>JSS1</t>
        </is>
      </c>
      <c r="D35" s="24" t="inlineStr">
        <is>
          <t>M</t>
        </is>
      </c>
      <c r="E35" s="24" t="inlineStr">
        <is>
          <t>ADM-0124</t>
        </is>
      </c>
      <c r="F35" s="18" t="n"/>
      <c r="G35" s="18" t="n"/>
      <c r="H35" s="19">
        <f>F35-G35</f>
        <v/>
      </c>
      <c r="I35" s="18" t="n"/>
      <c r="J35" s="18" t="n"/>
      <c r="K35" s="19">
        <f>I35+J35</f>
        <v/>
      </c>
      <c r="L35" s="25">
        <f>H35-K35</f>
        <v/>
      </c>
      <c r="M35" s="26">
        <f>IF(H35=0,"No Fee Set",IF(L35&lt;=0,"Cleared",IF(K35=0,"Unpaid","Arrears")))</f>
        <v/>
      </c>
    </row>
    <row r="36" ht="19" customHeight="1">
      <c r="A36" s="15" t="n">
        <v>25</v>
      </c>
      <c r="B36" s="16" t="inlineStr">
        <is>
          <t>Funke Adeyemi</t>
        </is>
      </c>
      <c r="C36" s="15" t="inlineStr">
        <is>
          <t>SS3</t>
        </is>
      </c>
      <c r="D36" s="17" t="inlineStr">
        <is>
          <t>F</t>
        </is>
      </c>
      <c r="E36" s="17" t="inlineStr">
        <is>
          <t>ADM-0325</t>
        </is>
      </c>
      <c r="F36" s="18" t="n"/>
      <c r="G36" s="18" t="n"/>
      <c r="H36" s="19">
        <f>F36-G36</f>
        <v/>
      </c>
      <c r="I36" s="18" t="n"/>
      <c r="J36" s="18" t="n"/>
      <c r="K36" s="19">
        <f>I36+J36</f>
        <v/>
      </c>
      <c r="L36" s="20">
        <f>H36-K36</f>
        <v/>
      </c>
      <c r="M36" s="21">
        <f>IF(H36=0,"No Fee Set",IF(L36&lt;=0,"Cleared",IF(K36=0,"Unpaid","Arrears")))</f>
        <v/>
      </c>
    </row>
    <row r="37" ht="22" customHeight="1">
      <c r="A37" s="27" t="n"/>
      <c r="B37" s="28" t="inlineStr">
        <is>
          <t>CLASS TOTALS</t>
        </is>
      </c>
      <c r="C37" s="27" t="n"/>
      <c r="D37" s="27" t="n"/>
      <c r="E37" s="27" t="n"/>
      <c r="F37" s="29">
        <f>SUM(F12:F36)</f>
        <v/>
      </c>
      <c r="G37" s="29">
        <f>SUM(G12:G36)</f>
        <v/>
      </c>
      <c r="H37" s="29">
        <f>SUM(H12:H36)</f>
        <v/>
      </c>
      <c r="I37" s="29">
        <f>SUM(I12:I36)</f>
        <v/>
      </c>
      <c r="J37" s="29">
        <f>SUM(J12:J36)</f>
        <v/>
      </c>
      <c r="K37" s="29">
        <f>SUM(K12:K36)</f>
        <v/>
      </c>
      <c r="L37" s="29">
        <f>SUM(L12:L36)</f>
        <v/>
      </c>
      <c r="M37" s="27" t="n"/>
    </row>
    <row r="39" ht="8" customHeight="1"/>
    <row r="40" ht="22" customHeight="1">
      <c r="A40" s="10" t="inlineStr">
        <is>
          <t>Total Students Enrolled</t>
        </is>
      </c>
      <c r="B40" s="30">
        <f>COUNTA(B12:B36)</f>
        <v/>
      </c>
      <c r="C40" s="9" t="n"/>
      <c r="D40" s="9" t="n"/>
      <c r="E40" s="9" t="n"/>
      <c r="F40" s="9" t="n"/>
      <c r="G40" s="9" t="n"/>
      <c r="H40" s="9" t="n"/>
      <c r="I40" s="9" t="n"/>
      <c r="J40" s="9" t="n"/>
      <c r="K40" s="9" t="n"/>
      <c r="L40" s="9" t="n"/>
      <c r="M40" s="9" t="n"/>
    </row>
    <row r="41" ht="22" customHeight="1">
      <c r="A41" s="10" t="inlineStr">
        <is>
          <t>Total Fees Expected (N)</t>
        </is>
      </c>
      <c r="B41" s="31">
        <f>H37</f>
        <v/>
      </c>
      <c r="C41" s="9" t="n"/>
      <c r="D41" s="9" t="n"/>
      <c r="E41" s="9" t="n"/>
      <c r="F41" s="9" t="n"/>
      <c r="G41" s="9" t="n"/>
      <c r="H41" s="9" t="n"/>
      <c r="I41" s="9" t="n"/>
      <c r="J41" s="9" t="n"/>
      <c r="K41" s="9" t="n"/>
      <c r="L41" s="9" t="n"/>
      <c r="M41" s="9" t="n"/>
    </row>
    <row r="42" ht="22" customHeight="1">
      <c r="A42" s="10" t="inlineStr">
        <is>
          <t>Total Collected (N)</t>
        </is>
      </c>
      <c r="B42" s="31">
        <f>K37</f>
        <v/>
      </c>
      <c r="C42" s="9" t="n"/>
      <c r="D42" s="9" t="n"/>
      <c r="E42" s="9" t="n"/>
      <c r="F42" s="9" t="n"/>
      <c r="G42" s="9" t="n"/>
      <c r="H42" s="9" t="n"/>
      <c r="I42" s="9" t="n"/>
      <c r="J42" s="9" t="n"/>
      <c r="K42" s="9" t="n"/>
      <c r="L42" s="9" t="n"/>
      <c r="M42" s="9" t="n"/>
    </row>
    <row r="43" ht="22" customHeight="1">
      <c r="A43" s="10" t="inlineStr">
        <is>
          <t>Total Outstanding (N)</t>
        </is>
      </c>
      <c r="B43" s="31">
        <f>L37</f>
        <v/>
      </c>
      <c r="C43" s="9" t="n"/>
      <c r="D43" s="9" t="n"/>
      <c r="E43" s="9" t="n"/>
      <c r="F43" s="9" t="n"/>
      <c r="G43" s="9" t="n"/>
      <c r="H43" s="9" t="n"/>
      <c r="I43" s="9" t="n"/>
      <c r="J43" s="9" t="n"/>
      <c r="K43" s="9" t="n"/>
      <c r="L43" s="9" t="n"/>
      <c r="M43" s="9" t="n"/>
    </row>
    <row r="44" ht="22" customHeight="1">
      <c r="A44" s="10" t="inlineStr">
        <is>
          <t>Collection Rate</t>
        </is>
      </c>
      <c r="B44" s="32">
        <f>IFERROR(K37/H37,0)</f>
        <v/>
      </c>
      <c r="C44" s="9" t="n"/>
      <c r="D44" s="9" t="n"/>
      <c r="E44" s="9" t="n"/>
      <c r="F44" s="9" t="n"/>
      <c r="G44" s="9" t="n"/>
      <c r="H44" s="9" t="n"/>
      <c r="I44" s="9" t="n"/>
      <c r="J44" s="9" t="n"/>
      <c r="K44" s="9" t="n"/>
      <c r="L44" s="9" t="n"/>
      <c r="M44" s="9" t="n"/>
    </row>
  </sheetData>
  <mergeCells count="5">
    <mergeCell ref="A2:L2"/>
    <mergeCell ref="A1:L1"/>
    <mergeCell ref="G3:L3"/>
    <mergeCell ref="A3:F3"/>
    <mergeCell ref="A4:L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2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8" customWidth="1" min="2" max="2"/>
    <col width="10" customWidth="1" min="3" max="3"/>
    <col width="10" customWidth="1" min="4" max="4"/>
    <col width="18" customWidth="1" min="5" max="5"/>
    <col width="18" customWidth="1" min="6" max="6"/>
    <col width="18" customWidth="1" min="7" max="7"/>
    <col width="10" customWidth="1" min="8" max="8"/>
  </cols>
  <sheetData>
    <row r="1" ht="36" customHeight="1">
      <c r="A1" s="5" t="inlineStr">
        <is>
          <t xml:space="preserve">  DIGITGLANCE RELIANCE   |   Arrears Summary</t>
        </is>
      </c>
    </row>
    <row r="2" ht="16" customHeight="1">
      <c r="A2" s="6" t="inlineStr">
        <is>
          <t xml:space="preserve">  School | Students with outstanding fee balances</t>
        </is>
      </c>
    </row>
    <row r="3" ht="16" customHeight="1">
      <c r="A3" s="7" t="inlineStr">
        <is>
          <t xml:space="preserve">  School Name: _______________________________________________</t>
        </is>
      </c>
      <c r="E3" s="8" t="inlineStr">
        <is>
          <t xml:space="preserve">  Date: 26/04/2026   |   www.digitglance.com</t>
        </is>
      </c>
    </row>
    <row r="4" ht="5" customHeight="1">
      <c r="A4" s="9" t="n"/>
    </row>
    <row r="5" ht="28" customHeight="1">
      <c r="A5" s="33" t="inlineStr">
        <is>
          <t>STUDENTS WITH OUTSTANDING BALANCES</t>
        </is>
      </c>
    </row>
    <row r="6" ht="16" customHeight="1">
      <c r="A6" s="34" t="inlineStr">
        <is>
          <t xml:space="preserve">  Note: This list auto-populates from the tracker. Students with zero or negative balance are excluded.</t>
        </is>
      </c>
    </row>
    <row r="7" ht="22" customHeight="1">
      <c r="A7" s="35" t="inlineStr">
        <is>
          <t>#</t>
        </is>
      </c>
      <c r="B7" s="35" t="inlineStr">
        <is>
          <t>Student Name</t>
        </is>
      </c>
      <c r="C7" s="35" t="inlineStr">
        <is>
          <t>Class</t>
        </is>
      </c>
      <c r="D7" s="35" t="inlineStr">
        <is>
          <t>Adm. No.</t>
        </is>
      </c>
      <c r="E7" s="35" t="inlineStr">
        <is>
          <t>Net Payable (N)</t>
        </is>
      </c>
      <c r="F7" s="35" t="inlineStr">
        <is>
          <t>Total Paid (N)</t>
        </is>
      </c>
      <c r="G7" s="35" t="inlineStr">
        <is>
          <t>Balance Due (N)</t>
        </is>
      </c>
      <c r="H7" s="35" t="inlineStr">
        <is>
          <t>Status</t>
        </is>
      </c>
    </row>
    <row r="8" ht="18" customHeight="1">
      <c r="A8" s="15" t="n">
        <v>1</v>
      </c>
      <c r="B8" s="36">
        <f>'Student Fee Tracker'!B12</f>
        <v/>
      </c>
      <c r="C8" s="37">
        <f>'Student Fee Tracker'!C12</f>
        <v/>
      </c>
      <c r="D8" s="17">
        <f>'Student Fee Tracker'!E12</f>
        <v/>
      </c>
      <c r="E8" s="38">
        <f>'Student Fee Tracker'!H12</f>
        <v/>
      </c>
      <c r="F8" s="38">
        <f>'Student Fee Tracker'!K12</f>
        <v/>
      </c>
      <c r="G8" s="38">
        <f>'Student Fee Tracker'!L12</f>
        <v/>
      </c>
      <c r="H8" s="17">
        <f>'Student Fee Tracker'!M12</f>
        <v/>
      </c>
    </row>
    <row r="9" ht="18" customHeight="1">
      <c r="A9" s="22" t="n">
        <v>2</v>
      </c>
      <c r="B9" s="39">
        <f>'Student Fee Tracker'!B13</f>
        <v/>
      </c>
      <c r="C9" s="40">
        <f>'Student Fee Tracker'!C13</f>
        <v/>
      </c>
      <c r="D9" s="24">
        <f>'Student Fee Tracker'!E13</f>
        <v/>
      </c>
      <c r="E9" s="41">
        <f>'Student Fee Tracker'!H13</f>
        <v/>
      </c>
      <c r="F9" s="41">
        <f>'Student Fee Tracker'!K13</f>
        <v/>
      </c>
      <c r="G9" s="41">
        <f>'Student Fee Tracker'!L13</f>
        <v/>
      </c>
      <c r="H9" s="24">
        <f>'Student Fee Tracker'!M13</f>
        <v/>
      </c>
    </row>
    <row r="10" ht="18" customHeight="1">
      <c r="A10" s="15" t="n">
        <v>3</v>
      </c>
      <c r="B10" s="36">
        <f>'Student Fee Tracker'!B14</f>
        <v/>
      </c>
      <c r="C10" s="37">
        <f>'Student Fee Tracker'!C14</f>
        <v/>
      </c>
      <c r="D10" s="17">
        <f>'Student Fee Tracker'!E14</f>
        <v/>
      </c>
      <c r="E10" s="38">
        <f>'Student Fee Tracker'!H14</f>
        <v/>
      </c>
      <c r="F10" s="38">
        <f>'Student Fee Tracker'!K14</f>
        <v/>
      </c>
      <c r="G10" s="38">
        <f>'Student Fee Tracker'!L14</f>
        <v/>
      </c>
      <c r="H10" s="17">
        <f>'Student Fee Tracker'!M14</f>
        <v/>
      </c>
    </row>
    <row r="11" ht="18" customHeight="1">
      <c r="A11" s="22" t="n">
        <v>4</v>
      </c>
      <c r="B11" s="39">
        <f>'Student Fee Tracker'!B15</f>
        <v/>
      </c>
      <c r="C11" s="40">
        <f>'Student Fee Tracker'!C15</f>
        <v/>
      </c>
      <c r="D11" s="24">
        <f>'Student Fee Tracker'!E15</f>
        <v/>
      </c>
      <c r="E11" s="41">
        <f>'Student Fee Tracker'!H15</f>
        <v/>
      </c>
      <c r="F11" s="41">
        <f>'Student Fee Tracker'!K15</f>
        <v/>
      </c>
      <c r="G11" s="41">
        <f>'Student Fee Tracker'!L15</f>
        <v/>
      </c>
      <c r="H11" s="24">
        <f>'Student Fee Tracker'!M15</f>
        <v/>
      </c>
    </row>
    <row r="12" ht="18" customHeight="1">
      <c r="A12" s="15" t="n">
        <v>5</v>
      </c>
      <c r="B12" s="36">
        <f>'Student Fee Tracker'!B16</f>
        <v/>
      </c>
      <c r="C12" s="37">
        <f>'Student Fee Tracker'!C16</f>
        <v/>
      </c>
      <c r="D12" s="17">
        <f>'Student Fee Tracker'!E16</f>
        <v/>
      </c>
      <c r="E12" s="38">
        <f>'Student Fee Tracker'!H16</f>
        <v/>
      </c>
      <c r="F12" s="38">
        <f>'Student Fee Tracker'!K16</f>
        <v/>
      </c>
      <c r="G12" s="38">
        <f>'Student Fee Tracker'!L16</f>
        <v/>
      </c>
      <c r="H12" s="17">
        <f>'Student Fee Tracker'!M16</f>
        <v/>
      </c>
    </row>
    <row r="13" ht="18" customHeight="1">
      <c r="A13" s="22" t="n">
        <v>6</v>
      </c>
      <c r="B13" s="39">
        <f>'Student Fee Tracker'!B17</f>
        <v/>
      </c>
      <c r="C13" s="40">
        <f>'Student Fee Tracker'!C17</f>
        <v/>
      </c>
      <c r="D13" s="24">
        <f>'Student Fee Tracker'!E17</f>
        <v/>
      </c>
      <c r="E13" s="41">
        <f>'Student Fee Tracker'!H17</f>
        <v/>
      </c>
      <c r="F13" s="41">
        <f>'Student Fee Tracker'!K17</f>
        <v/>
      </c>
      <c r="G13" s="41">
        <f>'Student Fee Tracker'!L17</f>
        <v/>
      </c>
      <c r="H13" s="24">
        <f>'Student Fee Tracker'!M17</f>
        <v/>
      </c>
    </row>
    <row r="14" ht="18" customHeight="1">
      <c r="A14" s="15" t="n">
        <v>7</v>
      </c>
      <c r="B14" s="36">
        <f>'Student Fee Tracker'!B18</f>
        <v/>
      </c>
      <c r="C14" s="37">
        <f>'Student Fee Tracker'!C18</f>
        <v/>
      </c>
      <c r="D14" s="17">
        <f>'Student Fee Tracker'!E18</f>
        <v/>
      </c>
      <c r="E14" s="38">
        <f>'Student Fee Tracker'!H18</f>
        <v/>
      </c>
      <c r="F14" s="38">
        <f>'Student Fee Tracker'!K18</f>
        <v/>
      </c>
      <c r="G14" s="38">
        <f>'Student Fee Tracker'!L18</f>
        <v/>
      </c>
      <c r="H14" s="17">
        <f>'Student Fee Tracker'!M18</f>
        <v/>
      </c>
    </row>
    <row r="15" ht="18" customHeight="1">
      <c r="A15" s="22" t="n">
        <v>8</v>
      </c>
      <c r="B15" s="39">
        <f>'Student Fee Tracker'!B19</f>
        <v/>
      </c>
      <c r="C15" s="40">
        <f>'Student Fee Tracker'!C19</f>
        <v/>
      </c>
      <c r="D15" s="24">
        <f>'Student Fee Tracker'!E19</f>
        <v/>
      </c>
      <c r="E15" s="41">
        <f>'Student Fee Tracker'!H19</f>
        <v/>
      </c>
      <c r="F15" s="41">
        <f>'Student Fee Tracker'!K19</f>
        <v/>
      </c>
      <c r="G15" s="41">
        <f>'Student Fee Tracker'!L19</f>
        <v/>
      </c>
      <c r="H15" s="24">
        <f>'Student Fee Tracker'!M19</f>
        <v/>
      </c>
    </row>
    <row r="16" ht="18" customHeight="1">
      <c r="A16" s="15" t="n">
        <v>9</v>
      </c>
      <c r="B16" s="36">
        <f>'Student Fee Tracker'!B20</f>
        <v/>
      </c>
      <c r="C16" s="37">
        <f>'Student Fee Tracker'!C20</f>
        <v/>
      </c>
      <c r="D16" s="17">
        <f>'Student Fee Tracker'!E20</f>
        <v/>
      </c>
      <c r="E16" s="38">
        <f>'Student Fee Tracker'!H20</f>
        <v/>
      </c>
      <c r="F16" s="38">
        <f>'Student Fee Tracker'!K20</f>
        <v/>
      </c>
      <c r="G16" s="38">
        <f>'Student Fee Tracker'!L20</f>
        <v/>
      </c>
      <c r="H16" s="17">
        <f>'Student Fee Tracker'!M20</f>
        <v/>
      </c>
    </row>
    <row r="17" ht="18" customHeight="1">
      <c r="A17" s="22" t="n">
        <v>10</v>
      </c>
      <c r="B17" s="39">
        <f>'Student Fee Tracker'!B21</f>
        <v/>
      </c>
      <c r="C17" s="40">
        <f>'Student Fee Tracker'!C21</f>
        <v/>
      </c>
      <c r="D17" s="24">
        <f>'Student Fee Tracker'!E21</f>
        <v/>
      </c>
      <c r="E17" s="41">
        <f>'Student Fee Tracker'!H21</f>
        <v/>
      </c>
      <c r="F17" s="41">
        <f>'Student Fee Tracker'!K21</f>
        <v/>
      </c>
      <c r="G17" s="41">
        <f>'Student Fee Tracker'!L21</f>
        <v/>
      </c>
      <c r="H17" s="24">
        <f>'Student Fee Tracker'!M21</f>
        <v/>
      </c>
    </row>
    <row r="18" ht="18" customHeight="1">
      <c r="A18" s="15" t="n">
        <v>11</v>
      </c>
      <c r="B18" s="36">
        <f>'Student Fee Tracker'!B22</f>
        <v/>
      </c>
      <c r="C18" s="37">
        <f>'Student Fee Tracker'!C22</f>
        <v/>
      </c>
      <c r="D18" s="17">
        <f>'Student Fee Tracker'!E22</f>
        <v/>
      </c>
      <c r="E18" s="38">
        <f>'Student Fee Tracker'!H22</f>
        <v/>
      </c>
      <c r="F18" s="38">
        <f>'Student Fee Tracker'!K22</f>
        <v/>
      </c>
      <c r="G18" s="38">
        <f>'Student Fee Tracker'!L22</f>
        <v/>
      </c>
      <c r="H18" s="17">
        <f>'Student Fee Tracker'!M22</f>
        <v/>
      </c>
    </row>
    <row r="19" ht="18" customHeight="1">
      <c r="A19" s="22" t="n">
        <v>12</v>
      </c>
      <c r="B19" s="39">
        <f>'Student Fee Tracker'!B23</f>
        <v/>
      </c>
      <c r="C19" s="40">
        <f>'Student Fee Tracker'!C23</f>
        <v/>
      </c>
      <c r="D19" s="24">
        <f>'Student Fee Tracker'!E23</f>
        <v/>
      </c>
      <c r="E19" s="41">
        <f>'Student Fee Tracker'!H23</f>
        <v/>
      </c>
      <c r="F19" s="41">
        <f>'Student Fee Tracker'!K23</f>
        <v/>
      </c>
      <c r="G19" s="41">
        <f>'Student Fee Tracker'!L23</f>
        <v/>
      </c>
      <c r="H19" s="24">
        <f>'Student Fee Tracker'!M23</f>
        <v/>
      </c>
    </row>
    <row r="20" ht="18" customHeight="1">
      <c r="A20" s="15" t="n">
        <v>13</v>
      </c>
      <c r="B20" s="36">
        <f>'Student Fee Tracker'!B24</f>
        <v/>
      </c>
      <c r="C20" s="37">
        <f>'Student Fee Tracker'!C24</f>
        <v/>
      </c>
      <c r="D20" s="17">
        <f>'Student Fee Tracker'!E24</f>
        <v/>
      </c>
      <c r="E20" s="38">
        <f>'Student Fee Tracker'!H24</f>
        <v/>
      </c>
      <c r="F20" s="38">
        <f>'Student Fee Tracker'!K24</f>
        <v/>
      </c>
      <c r="G20" s="38">
        <f>'Student Fee Tracker'!L24</f>
        <v/>
      </c>
      <c r="H20" s="17">
        <f>'Student Fee Tracker'!M24</f>
        <v/>
      </c>
    </row>
    <row r="21" ht="18" customHeight="1">
      <c r="A21" s="22" t="n">
        <v>14</v>
      </c>
      <c r="B21" s="39">
        <f>'Student Fee Tracker'!B25</f>
        <v/>
      </c>
      <c r="C21" s="40">
        <f>'Student Fee Tracker'!C25</f>
        <v/>
      </c>
      <c r="D21" s="24">
        <f>'Student Fee Tracker'!E25</f>
        <v/>
      </c>
      <c r="E21" s="41">
        <f>'Student Fee Tracker'!H25</f>
        <v/>
      </c>
      <c r="F21" s="41">
        <f>'Student Fee Tracker'!K25</f>
        <v/>
      </c>
      <c r="G21" s="41">
        <f>'Student Fee Tracker'!L25</f>
        <v/>
      </c>
      <c r="H21" s="24">
        <f>'Student Fee Tracker'!M25</f>
        <v/>
      </c>
    </row>
    <row r="22" ht="18" customHeight="1">
      <c r="A22" s="15" t="n">
        <v>15</v>
      </c>
      <c r="B22" s="36">
        <f>'Student Fee Tracker'!B26</f>
        <v/>
      </c>
      <c r="C22" s="37">
        <f>'Student Fee Tracker'!C26</f>
        <v/>
      </c>
      <c r="D22" s="17">
        <f>'Student Fee Tracker'!E26</f>
        <v/>
      </c>
      <c r="E22" s="38">
        <f>'Student Fee Tracker'!H26</f>
        <v/>
      </c>
      <c r="F22" s="38">
        <f>'Student Fee Tracker'!K26</f>
        <v/>
      </c>
      <c r="G22" s="38">
        <f>'Student Fee Tracker'!L26</f>
        <v/>
      </c>
      <c r="H22" s="17">
        <f>'Student Fee Tracker'!M26</f>
        <v/>
      </c>
    </row>
    <row r="23" ht="18" customHeight="1">
      <c r="A23" s="22" t="n">
        <v>16</v>
      </c>
      <c r="B23" s="39">
        <f>'Student Fee Tracker'!B27</f>
        <v/>
      </c>
      <c r="C23" s="40">
        <f>'Student Fee Tracker'!C27</f>
        <v/>
      </c>
      <c r="D23" s="24">
        <f>'Student Fee Tracker'!E27</f>
        <v/>
      </c>
      <c r="E23" s="41">
        <f>'Student Fee Tracker'!H27</f>
        <v/>
      </c>
      <c r="F23" s="41">
        <f>'Student Fee Tracker'!K27</f>
        <v/>
      </c>
      <c r="G23" s="41">
        <f>'Student Fee Tracker'!L27</f>
        <v/>
      </c>
      <c r="H23" s="24">
        <f>'Student Fee Tracker'!M27</f>
        <v/>
      </c>
    </row>
    <row r="24" ht="18" customHeight="1">
      <c r="A24" s="15" t="n">
        <v>17</v>
      </c>
      <c r="B24" s="36">
        <f>'Student Fee Tracker'!B28</f>
        <v/>
      </c>
      <c r="C24" s="37">
        <f>'Student Fee Tracker'!C28</f>
        <v/>
      </c>
      <c r="D24" s="17">
        <f>'Student Fee Tracker'!E28</f>
        <v/>
      </c>
      <c r="E24" s="38">
        <f>'Student Fee Tracker'!H28</f>
        <v/>
      </c>
      <c r="F24" s="38">
        <f>'Student Fee Tracker'!K28</f>
        <v/>
      </c>
      <c r="G24" s="38">
        <f>'Student Fee Tracker'!L28</f>
        <v/>
      </c>
      <c r="H24" s="17">
        <f>'Student Fee Tracker'!M28</f>
        <v/>
      </c>
    </row>
    <row r="25" ht="18" customHeight="1">
      <c r="A25" s="22" t="n">
        <v>18</v>
      </c>
      <c r="B25" s="39">
        <f>'Student Fee Tracker'!B29</f>
        <v/>
      </c>
      <c r="C25" s="40">
        <f>'Student Fee Tracker'!C29</f>
        <v/>
      </c>
      <c r="D25" s="24">
        <f>'Student Fee Tracker'!E29</f>
        <v/>
      </c>
      <c r="E25" s="41">
        <f>'Student Fee Tracker'!H29</f>
        <v/>
      </c>
      <c r="F25" s="41">
        <f>'Student Fee Tracker'!K29</f>
        <v/>
      </c>
      <c r="G25" s="41">
        <f>'Student Fee Tracker'!L29</f>
        <v/>
      </c>
      <c r="H25" s="24">
        <f>'Student Fee Tracker'!M29</f>
        <v/>
      </c>
    </row>
    <row r="26" ht="18" customHeight="1">
      <c r="A26" s="15" t="n">
        <v>19</v>
      </c>
      <c r="B26" s="36">
        <f>'Student Fee Tracker'!B30</f>
        <v/>
      </c>
      <c r="C26" s="37">
        <f>'Student Fee Tracker'!C30</f>
        <v/>
      </c>
      <c r="D26" s="17">
        <f>'Student Fee Tracker'!E30</f>
        <v/>
      </c>
      <c r="E26" s="38">
        <f>'Student Fee Tracker'!H30</f>
        <v/>
      </c>
      <c r="F26" s="38">
        <f>'Student Fee Tracker'!K30</f>
        <v/>
      </c>
      <c r="G26" s="38">
        <f>'Student Fee Tracker'!L30</f>
        <v/>
      </c>
      <c r="H26" s="17">
        <f>'Student Fee Tracker'!M30</f>
        <v/>
      </c>
    </row>
    <row r="27" ht="18" customHeight="1">
      <c r="A27" s="22" t="n">
        <v>20</v>
      </c>
      <c r="B27" s="39">
        <f>'Student Fee Tracker'!B31</f>
        <v/>
      </c>
      <c r="C27" s="40">
        <f>'Student Fee Tracker'!C31</f>
        <v/>
      </c>
      <c r="D27" s="24">
        <f>'Student Fee Tracker'!E31</f>
        <v/>
      </c>
      <c r="E27" s="41">
        <f>'Student Fee Tracker'!H31</f>
        <v/>
      </c>
      <c r="F27" s="41">
        <f>'Student Fee Tracker'!K31</f>
        <v/>
      </c>
      <c r="G27" s="41">
        <f>'Student Fee Tracker'!L31</f>
        <v/>
      </c>
      <c r="H27" s="24">
        <f>'Student Fee Tracker'!M31</f>
        <v/>
      </c>
    </row>
    <row r="28" ht="18" customHeight="1">
      <c r="A28" s="15" t="n">
        <v>21</v>
      </c>
      <c r="B28" s="36">
        <f>'Student Fee Tracker'!B32</f>
        <v/>
      </c>
      <c r="C28" s="37">
        <f>'Student Fee Tracker'!C32</f>
        <v/>
      </c>
      <c r="D28" s="17">
        <f>'Student Fee Tracker'!E32</f>
        <v/>
      </c>
      <c r="E28" s="38">
        <f>'Student Fee Tracker'!H32</f>
        <v/>
      </c>
      <c r="F28" s="38">
        <f>'Student Fee Tracker'!K32</f>
        <v/>
      </c>
      <c r="G28" s="38">
        <f>'Student Fee Tracker'!L32</f>
        <v/>
      </c>
      <c r="H28" s="17">
        <f>'Student Fee Tracker'!M32</f>
        <v/>
      </c>
    </row>
    <row r="29" ht="18" customHeight="1">
      <c r="A29" s="22" t="n">
        <v>22</v>
      </c>
      <c r="B29" s="39">
        <f>'Student Fee Tracker'!B33</f>
        <v/>
      </c>
      <c r="C29" s="40">
        <f>'Student Fee Tracker'!C33</f>
        <v/>
      </c>
      <c r="D29" s="24">
        <f>'Student Fee Tracker'!E33</f>
        <v/>
      </c>
      <c r="E29" s="41">
        <f>'Student Fee Tracker'!H33</f>
        <v/>
      </c>
      <c r="F29" s="41">
        <f>'Student Fee Tracker'!K33</f>
        <v/>
      </c>
      <c r="G29" s="41">
        <f>'Student Fee Tracker'!L33</f>
        <v/>
      </c>
      <c r="H29" s="24">
        <f>'Student Fee Tracker'!M33</f>
        <v/>
      </c>
    </row>
    <row r="30" ht="18" customHeight="1">
      <c r="A30" s="15" t="n">
        <v>23</v>
      </c>
      <c r="B30" s="36">
        <f>'Student Fee Tracker'!B34</f>
        <v/>
      </c>
      <c r="C30" s="37">
        <f>'Student Fee Tracker'!C34</f>
        <v/>
      </c>
      <c r="D30" s="17">
        <f>'Student Fee Tracker'!E34</f>
        <v/>
      </c>
      <c r="E30" s="38">
        <f>'Student Fee Tracker'!H34</f>
        <v/>
      </c>
      <c r="F30" s="38">
        <f>'Student Fee Tracker'!K34</f>
        <v/>
      </c>
      <c r="G30" s="38">
        <f>'Student Fee Tracker'!L34</f>
        <v/>
      </c>
      <c r="H30" s="17">
        <f>'Student Fee Tracker'!M34</f>
        <v/>
      </c>
    </row>
    <row r="31" ht="18" customHeight="1">
      <c r="A31" s="22" t="n">
        <v>24</v>
      </c>
      <c r="B31" s="39">
        <f>'Student Fee Tracker'!B35</f>
        <v/>
      </c>
      <c r="C31" s="40">
        <f>'Student Fee Tracker'!C35</f>
        <v/>
      </c>
      <c r="D31" s="24">
        <f>'Student Fee Tracker'!E35</f>
        <v/>
      </c>
      <c r="E31" s="41">
        <f>'Student Fee Tracker'!H35</f>
        <v/>
      </c>
      <c r="F31" s="41">
        <f>'Student Fee Tracker'!K35</f>
        <v/>
      </c>
      <c r="G31" s="41">
        <f>'Student Fee Tracker'!L35</f>
        <v/>
      </c>
      <c r="H31" s="24">
        <f>'Student Fee Tracker'!M35</f>
        <v/>
      </c>
    </row>
    <row r="32" ht="18" customHeight="1">
      <c r="A32" s="15" t="n">
        <v>25</v>
      </c>
      <c r="B32" s="36">
        <f>'Student Fee Tracker'!B36</f>
        <v/>
      </c>
      <c r="C32" s="37">
        <f>'Student Fee Tracker'!C36</f>
        <v/>
      </c>
      <c r="D32" s="17">
        <f>'Student Fee Tracker'!E36</f>
        <v/>
      </c>
      <c r="E32" s="38">
        <f>'Student Fee Tracker'!H36</f>
        <v/>
      </c>
      <c r="F32" s="38">
        <f>'Student Fee Tracker'!K36</f>
        <v/>
      </c>
      <c r="G32" s="38">
        <f>'Student Fee Tracker'!L36</f>
        <v/>
      </c>
      <c r="H32" s="17">
        <f>'Student Fee Tracker'!M36</f>
        <v/>
      </c>
    </row>
  </sheetData>
  <mergeCells count="7">
    <mergeCell ref="A4:H4"/>
    <mergeCell ref="A5:H5"/>
    <mergeCell ref="E3:H3"/>
    <mergeCell ref="A2:H2"/>
    <mergeCell ref="A3:D3"/>
    <mergeCell ref="A1:H1"/>
    <mergeCell ref="A6:H6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2026-04-26T21:52:14Z</dcterms:created>
  <dcterms:modified xmlns:dcterms="http://purl.org/dc/terms/" xmlns:xsi="http://www.w3.org/2001/XMLSchema-instance" xsi:type="dcterms:W3CDTF">2026-04-26T21:52:14Z</dcterms:modified>
</cp:coreProperties>
</file>